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3250" windowHeight="12345"/>
  </bookViews>
  <sheets>
    <sheet name="Sheet1" sheetId="1" r:id="rId1"/>
    <sheet name="Sheet2" sheetId="4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4" i="1" l="1"/>
  <c r="L5" i="1"/>
  <c r="L6" i="1"/>
  <c r="L8" i="1"/>
  <c r="L7" i="1"/>
  <c r="L10" i="1"/>
  <c r="L9" i="1"/>
  <c r="L11" i="1"/>
  <c r="L14" i="1"/>
  <c r="L12" i="1"/>
  <c r="L13" i="1"/>
  <c r="L16" i="1"/>
  <c r="L15" i="1"/>
  <c r="L17" i="1"/>
  <c r="L18" i="1"/>
  <c r="L19" i="1"/>
  <c r="L20" i="1"/>
  <c r="L21" i="1"/>
  <c r="L22" i="1"/>
  <c r="L23" i="1"/>
  <c r="L24" i="1"/>
  <c r="L27" i="1"/>
  <c r="L25" i="1"/>
  <c r="L29" i="1"/>
  <c r="L26" i="1"/>
  <c r="L28" i="1"/>
  <c r="L30" i="1"/>
  <c r="L32" i="1"/>
  <c r="L31" i="1"/>
  <c r="L3" i="1"/>
  <c r="J4" i="1"/>
  <c r="K4" i="1" s="1"/>
  <c r="J5" i="1"/>
  <c r="K5" i="1" s="1"/>
  <c r="J6" i="1"/>
  <c r="K6" i="1" s="1"/>
  <c r="J8" i="1"/>
  <c r="K8" i="1" s="1"/>
  <c r="J7" i="1"/>
  <c r="K7" i="1" s="1"/>
  <c r="J10" i="1"/>
  <c r="K10" i="1" s="1"/>
  <c r="J9" i="1"/>
  <c r="K9" i="1" s="1"/>
  <c r="J11" i="1"/>
  <c r="K11" i="1" s="1"/>
  <c r="J14" i="1"/>
  <c r="K14" i="1" s="1"/>
  <c r="J12" i="1"/>
  <c r="K12" i="1" s="1"/>
  <c r="J13" i="1"/>
  <c r="K13" i="1" s="1"/>
  <c r="J16" i="1"/>
  <c r="K16" i="1" s="1"/>
  <c r="J15" i="1"/>
  <c r="K15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7" i="1"/>
  <c r="K27" i="1" s="1"/>
  <c r="J25" i="1"/>
  <c r="K25" i="1" s="1"/>
  <c r="J29" i="1"/>
  <c r="K29" i="1" s="1"/>
  <c r="J26" i="1"/>
  <c r="K26" i="1" s="1"/>
  <c r="J28" i="1"/>
  <c r="K28" i="1" s="1"/>
  <c r="J30" i="1"/>
  <c r="K30" i="1" s="1"/>
  <c r="J32" i="1"/>
  <c r="K32" i="1" s="1"/>
  <c r="J31" i="1"/>
  <c r="K31" i="1" s="1"/>
  <c r="J3" i="1"/>
  <c r="K3" i="1" s="1"/>
</calcChain>
</file>

<file path=xl/sharedStrings.xml><?xml version="1.0" encoding="utf-8"?>
<sst xmlns="http://schemas.openxmlformats.org/spreadsheetml/2006/main" count="195" uniqueCount="99">
  <si>
    <t>13801022001</t>
  </si>
  <si>
    <t>青岛湛山疗养院</t>
  </si>
  <si>
    <t>0399</t>
  </si>
  <si>
    <t>计算机工程师</t>
  </si>
  <si>
    <t>2203020401101</t>
  </si>
  <si>
    <t>37068319850430****</t>
  </si>
  <si>
    <t>2203020401028</t>
  </si>
  <si>
    <t>37078119951201****</t>
  </si>
  <si>
    <t>2203020401220</t>
  </si>
  <si>
    <t>37132619981101****</t>
  </si>
  <si>
    <t>2203020401203</t>
  </si>
  <si>
    <t>12011219951126****</t>
  </si>
  <si>
    <t>13801022002</t>
  </si>
  <si>
    <t>青岛市职工国际交流服务中心</t>
  </si>
  <si>
    <t>0400</t>
  </si>
  <si>
    <t>会计</t>
  </si>
  <si>
    <t>2203020400810</t>
  </si>
  <si>
    <t>37070519890919****</t>
  </si>
  <si>
    <t>2203020400704</t>
  </si>
  <si>
    <t>37028119980325****</t>
  </si>
  <si>
    <t>递补</t>
  </si>
  <si>
    <t>2203020400528</t>
  </si>
  <si>
    <t>37078519951211****</t>
  </si>
  <si>
    <t>0401</t>
  </si>
  <si>
    <t>外事专员</t>
  </si>
  <si>
    <t>2203020400511</t>
  </si>
  <si>
    <t>37020219941224****</t>
  </si>
  <si>
    <t>2203020400107</t>
  </si>
  <si>
    <t>37021220000630****</t>
  </si>
  <si>
    <t>0402</t>
  </si>
  <si>
    <t>行政办事员</t>
  </si>
  <si>
    <t>2203020500322</t>
  </si>
  <si>
    <t>37030219860801****</t>
  </si>
  <si>
    <t>2203020500827</t>
  </si>
  <si>
    <t>37028319921003****</t>
  </si>
  <si>
    <t>2203020500203</t>
  </si>
  <si>
    <t>37028119880709****</t>
  </si>
  <si>
    <t>2203020501813</t>
  </si>
  <si>
    <t>37020219940715****</t>
  </si>
  <si>
    <t>13801022003</t>
  </si>
  <si>
    <t>青岛市总工会职工服务中心（中国职工保险互助会青岛办事处）</t>
  </si>
  <si>
    <t>0403</t>
  </si>
  <si>
    <t>计算机信息系统安全岗位</t>
  </si>
  <si>
    <t>2203020501722</t>
  </si>
  <si>
    <t>37048119960708****</t>
  </si>
  <si>
    <t>2203020502417</t>
  </si>
  <si>
    <t>37028319950717****</t>
  </si>
  <si>
    <t>2203020500114</t>
  </si>
  <si>
    <t>37021119901203****</t>
  </si>
  <si>
    <t>13801022004</t>
  </si>
  <si>
    <t>青岛市工人文化宫（青岛市职工学校）</t>
  </si>
  <si>
    <t>0404</t>
  </si>
  <si>
    <t>人事管理</t>
  </si>
  <si>
    <t>2203020501910</t>
  </si>
  <si>
    <t>37028419971111****</t>
  </si>
  <si>
    <t>2203020501814</t>
  </si>
  <si>
    <t>37028419871222****</t>
  </si>
  <si>
    <t>2203020501519</t>
  </si>
  <si>
    <t>37020219920423****</t>
  </si>
  <si>
    <t>0405</t>
  </si>
  <si>
    <t>剧场管理</t>
  </si>
  <si>
    <t>2203020501304</t>
  </si>
  <si>
    <t>37028219940209****</t>
  </si>
  <si>
    <t>2203020500324</t>
  </si>
  <si>
    <t>37028219971031****</t>
  </si>
  <si>
    <t>2203020500615</t>
  </si>
  <si>
    <t>41082119950716****</t>
  </si>
  <si>
    <t>0406</t>
  </si>
  <si>
    <t>音乐教学</t>
  </si>
  <si>
    <t>2203020502110</t>
  </si>
  <si>
    <t>37021319890716****</t>
  </si>
  <si>
    <t>2203020500805</t>
  </si>
  <si>
    <t>37028419970920****</t>
  </si>
  <si>
    <t>2203020502227</t>
  </si>
  <si>
    <t>37030319900928****</t>
  </si>
  <si>
    <t>2203020501007</t>
  </si>
  <si>
    <t>37028219960621****</t>
  </si>
  <si>
    <t>2203020501509</t>
  </si>
  <si>
    <t>37112119970610****</t>
  </si>
  <si>
    <t>2203020501206</t>
  </si>
  <si>
    <t>37028419871103****</t>
  </si>
  <si>
    <t>0407</t>
  </si>
  <si>
    <t>体育管理</t>
  </si>
  <si>
    <t>2203020500112</t>
  </si>
  <si>
    <t>37142119960912****</t>
  </si>
  <si>
    <t>2203020501225</t>
  </si>
  <si>
    <t>37078219910418****</t>
  </si>
  <si>
    <t>准考证号</t>
    <phoneticPr fontId="3" type="noConversion"/>
  </si>
  <si>
    <t>证件号码</t>
    <phoneticPr fontId="1" type="noConversion"/>
  </si>
  <si>
    <t>招考单位代码</t>
    <phoneticPr fontId="3" type="noConversion"/>
  </si>
  <si>
    <t>招考单位名称</t>
    <phoneticPr fontId="3" type="noConversion"/>
  </si>
  <si>
    <t>报考岗位代码</t>
    <phoneticPr fontId="3" type="noConversion"/>
  </si>
  <si>
    <t>报考岗位名称</t>
    <phoneticPr fontId="3" type="noConversion"/>
  </si>
  <si>
    <t>笔试成绩</t>
    <phoneticPr fontId="3" type="noConversion"/>
  </si>
  <si>
    <t>备注</t>
    <phoneticPr fontId="1" type="noConversion"/>
  </si>
  <si>
    <t>递补</t>
    <phoneticPr fontId="1" type="noConversion"/>
  </si>
  <si>
    <t>面试成绩</t>
  </si>
  <si>
    <t>总成绩</t>
    <phoneticPr fontId="1" type="noConversion"/>
  </si>
  <si>
    <t>2022年青岛市总工会所属事业单位公开招聘工作人员考试总成绩公示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</si>
</sst>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O25" sqref="O25"/>
    </sheetView>
  </sheetViews>
  <sheetFormatPr defaultRowHeight="13.5"/>
  <cols>
    <col min="1" max="1" width="15" bestFit="1" customWidth="1"/>
    <col min="2" max="2" width="20.5" bestFit="1" customWidth="1"/>
    <col min="3" max="3" width="18.125" hidden="1" customWidth="1"/>
    <col min="4" max="4" width="30.75" customWidth="1"/>
    <col min="5" max="5" width="12.875" hidden="1" customWidth="1"/>
    <col min="6" max="6" width="18.5" customWidth="1"/>
    <col min="7" max="7" width="11.125" customWidth="1"/>
    <col min="8" max="8" width="9.125" hidden="1" customWidth="1"/>
    <col min="9" max="9" width="11.125" customWidth="1"/>
    <col min="10" max="11" width="0" hidden="1" customWidth="1"/>
    <col min="12" max="12" width="10.875" customWidth="1"/>
  </cols>
  <sheetData>
    <row r="1" spans="1:12" ht="2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7.5">
      <c r="A2" s="1" t="s">
        <v>87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7" t="s">
        <v>96</v>
      </c>
      <c r="J2" s="7"/>
      <c r="K2" s="7"/>
      <c r="L2" s="8" t="s">
        <v>97</v>
      </c>
    </row>
    <row r="3" spans="1:12">
      <c r="A3" s="3" t="s">
        <v>4</v>
      </c>
      <c r="B3" s="4" t="s">
        <v>5</v>
      </c>
      <c r="C3" s="3" t="s">
        <v>0</v>
      </c>
      <c r="D3" s="5" t="s">
        <v>1</v>
      </c>
      <c r="E3" s="3" t="s">
        <v>2</v>
      </c>
      <c r="F3" s="5" t="s">
        <v>3</v>
      </c>
      <c r="G3" s="9">
        <v>62.7</v>
      </c>
      <c r="H3" s="6"/>
      <c r="I3" s="10">
        <v>84.2</v>
      </c>
      <c r="J3" s="10" t="e">
        <f>VLOOKUP(Sheet1!A3,#REF!,5,0)</f>
        <v>#REF!</v>
      </c>
      <c r="K3" s="10" t="e">
        <f t="shared" ref="K3:K32" si="0">EXACT(I3,J3)</f>
        <v>#REF!</v>
      </c>
      <c r="L3" s="10">
        <f t="shared" ref="L3:L32" si="1">G3*0.4+I3*0.6</f>
        <v>75.600000000000009</v>
      </c>
    </row>
    <row r="4" spans="1:12">
      <c r="A4" s="3" t="s">
        <v>6</v>
      </c>
      <c r="B4" s="4" t="s">
        <v>7</v>
      </c>
      <c r="C4" s="3" t="s">
        <v>0</v>
      </c>
      <c r="D4" s="5" t="s">
        <v>1</v>
      </c>
      <c r="E4" s="3" t="s">
        <v>2</v>
      </c>
      <c r="F4" s="5" t="s">
        <v>3</v>
      </c>
      <c r="G4" s="9">
        <v>59.1</v>
      </c>
      <c r="H4" s="6"/>
      <c r="I4" s="10">
        <v>81.2</v>
      </c>
      <c r="J4" s="10" t="e">
        <f>VLOOKUP(Sheet1!A4,#REF!,5,0)</f>
        <v>#REF!</v>
      </c>
      <c r="K4" s="10" t="e">
        <f t="shared" si="0"/>
        <v>#REF!</v>
      </c>
      <c r="L4" s="10">
        <f t="shared" si="1"/>
        <v>72.36</v>
      </c>
    </row>
    <row r="5" spans="1:12">
      <c r="A5" s="3" t="s">
        <v>8</v>
      </c>
      <c r="B5" s="4" t="s">
        <v>9</v>
      </c>
      <c r="C5" s="3" t="s">
        <v>0</v>
      </c>
      <c r="D5" s="5" t="s">
        <v>1</v>
      </c>
      <c r="E5" s="3" t="s">
        <v>2</v>
      </c>
      <c r="F5" s="5" t="s">
        <v>3</v>
      </c>
      <c r="G5" s="9">
        <v>57.8</v>
      </c>
      <c r="H5" s="2" t="s">
        <v>95</v>
      </c>
      <c r="I5" s="10">
        <v>75.8</v>
      </c>
      <c r="J5" s="10" t="e">
        <f>VLOOKUP(Sheet1!A5,#REF!,5,0)</f>
        <v>#REF!</v>
      </c>
      <c r="K5" s="10" t="e">
        <f t="shared" si="0"/>
        <v>#REF!</v>
      </c>
      <c r="L5" s="10">
        <f t="shared" si="1"/>
        <v>68.599999999999994</v>
      </c>
    </row>
    <row r="6" spans="1:12">
      <c r="A6" s="3" t="s">
        <v>10</v>
      </c>
      <c r="B6" s="4" t="s">
        <v>11</v>
      </c>
      <c r="C6" s="3" t="s">
        <v>12</v>
      </c>
      <c r="D6" s="5" t="s">
        <v>13</v>
      </c>
      <c r="E6" s="3" t="s">
        <v>14</v>
      </c>
      <c r="F6" s="5" t="s">
        <v>15</v>
      </c>
      <c r="G6" s="9">
        <v>71.599999999999994</v>
      </c>
      <c r="H6" s="6"/>
      <c r="I6" s="10">
        <v>86</v>
      </c>
      <c r="J6" s="10" t="e">
        <f>VLOOKUP(Sheet1!A6,#REF!,5,0)</f>
        <v>#REF!</v>
      </c>
      <c r="K6" s="10" t="e">
        <f>EXACT(I6,J6)</f>
        <v>#REF!</v>
      </c>
      <c r="L6" s="10">
        <f>G6*0.4+I6*0.6</f>
        <v>80.240000000000009</v>
      </c>
    </row>
    <row r="7" spans="1:12">
      <c r="A7" s="3" t="s">
        <v>18</v>
      </c>
      <c r="B7" s="4" t="s">
        <v>19</v>
      </c>
      <c r="C7" s="3" t="s">
        <v>12</v>
      </c>
      <c r="D7" s="5" t="s">
        <v>13</v>
      </c>
      <c r="E7" s="3" t="s">
        <v>14</v>
      </c>
      <c r="F7" s="5" t="s">
        <v>15</v>
      </c>
      <c r="G7" s="9">
        <v>64.900000000000006</v>
      </c>
      <c r="H7" s="2" t="s">
        <v>20</v>
      </c>
      <c r="I7" s="10">
        <v>88.4</v>
      </c>
      <c r="J7" s="10" t="e">
        <f>VLOOKUP(Sheet1!A8,#REF!,5,0)</f>
        <v>#REF!</v>
      </c>
      <c r="K7" s="10" t="e">
        <f>EXACT(I7,J7)</f>
        <v>#REF!</v>
      </c>
      <c r="L7" s="10">
        <f>G7*0.4+I7*0.6</f>
        <v>79</v>
      </c>
    </row>
    <row r="8" spans="1:12">
      <c r="A8" s="3" t="s">
        <v>16</v>
      </c>
      <c r="B8" s="4" t="s">
        <v>17</v>
      </c>
      <c r="C8" s="3" t="s">
        <v>12</v>
      </c>
      <c r="D8" s="5" t="s">
        <v>13</v>
      </c>
      <c r="E8" s="3" t="s">
        <v>14</v>
      </c>
      <c r="F8" s="5" t="s">
        <v>15</v>
      </c>
      <c r="G8" s="9">
        <v>65</v>
      </c>
      <c r="H8" s="6"/>
      <c r="I8" s="10">
        <v>86</v>
      </c>
      <c r="J8" s="10" t="e">
        <f>VLOOKUP(Sheet1!A7,#REF!,5,0)</f>
        <v>#REF!</v>
      </c>
      <c r="K8" s="10" t="e">
        <f>EXACT(I8,J8)</f>
        <v>#REF!</v>
      </c>
      <c r="L8" s="10">
        <f>G8*0.4+I8*0.6</f>
        <v>77.599999999999994</v>
      </c>
    </row>
    <row r="9" spans="1:12">
      <c r="A9" s="3" t="s">
        <v>25</v>
      </c>
      <c r="B9" s="4" t="s">
        <v>26</v>
      </c>
      <c r="C9" s="3" t="s">
        <v>12</v>
      </c>
      <c r="D9" s="5" t="s">
        <v>13</v>
      </c>
      <c r="E9" s="3" t="s">
        <v>23</v>
      </c>
      <c r="F9" s="5" t="s">
        <v>24</v>
      </c>
      <c r="G9" s="9">
        <v>67.5</v>
      </c>
      <c r="H9" s="6"/>
      <c r="I9" s="10">
        <v>90.4</v>
      </c>
      <c r="J9" s="10" t="e">
        <f>VLOOKUP(Sheet1!A10,#REF!,5,0)</f>
        <v>#REF!</v>
      </c>
      <c r="K9" s="10" t="e">
        <f t="shared" si="0"/>
        <v>#REF!</v>
      </c>
      <c r="L9" s="10">
        <f t="shared" si="1"/>
        <v>81.240000000000009</v>
      </c>
    </row>
    <row r="10" spans="1:12">
      <c r="A10" s="3" t="s">
        <v>21</v>
      </c>
      <c r="B10" s="4" t="s">
        <v>22</v>
      </c>
      <c r="C10" s="3" t="s">
        <v>12</v>
      </c>
      <c r="D10" s="5" t="s">
        <v>13</v>
      </c>
      <c r="E10" s="3" t="s">
        <v>23</v>
      </c>
      <c r="F10" s="5" t="s">
        <v>24</v>
      </c>
      <c r="G10" s="9">
        <v>73.5</v>
      </c>
      <c r="H10" s="6"/>
      <c r="I10" s="10">
        <v>81.8</v>
      </c>
      <c r="J10" s="10" t="e">
        <f>VLOOKUP(Sheet1!A9,#REF!,5,0)</f>
        <v>#REF!</v>
      </c>
      <c r="K10" s="10" t="e">
        <f t="shared" si="0"/>
        <v>#REF!</v>
      </c>
      <c r="L10" s="10">
        <f t="shared" si="1"/>
        <v>78.48</v>
      </c>
    </row>
    <row r="11" spans="1:12">
      <c r="A11" s="3" t="s">
        <v>27</v>
      </c>
      <c r="B11" s="4" t="s">
        <v>28</v>
      </c>
      <c r="C11" s="3" t="s">
        <v>12</v>
      </c>
      <c r="D11" s="5" t="s">
        <v>13</v>
      </c>
      <c r="E11" s="3" t="s">
        <v>23</v>
      </c>
      <c r="F11" s="5" t="s">
        <v>24</v>
      </c>
      <c r="G11" s="9">
        <v>67</v>
      </c>
      <c r="H11" s="6"/>
      <c r="I11" s="10">
        <v>81.599999999999994</v>
      </c>
      <c r="J11" s="10" t="e">
        <f>VLOOKUP(Sheet1!A11,#REF!,5,0)</f>
        <v>#REF!</v>
      </c>
      <c r="K11" s="10" t="e">
        <f t="shared" si="0"/>
        <v>#REF!</v>
      </c>
      <c r="L11" s="10">
        <f t="shared" si="1"/>
        <v>75.759999999999991</v>
      </c>
    </row>
    <row r="12" spans="1:12">
      <c r="A12" s="3" t="s">
        <v>33</v>
      </c>
      <c r="B12" s="4" t="s">
        <v>34</v>
      </c>
      <c r="C12" s="3" t="s">
        <v>12</v>
      </c>
      <c r="D12" s="5" t="s">
        <v>13</v>
      </c>
      <c r="E12" s="3" t="s">
        <v>29</v>
      </c>
      <c r="F12" s="5" t="s">
        <v>30</v>
      </c>
      <c r="G12" s="9">
        <v>64.7</v>
      </c>
      <c r="H12" s="6"/>
      <c r="I12" s="10">
        <v>87</v>
      </c>
      <c r="J12" s="10" t="e">
        <f>VLOOKUP(Sheet1!A13,#REF!,5,0)</f>
        <v>#REF!</v>
      </c>
      <c r="K12" s="10" t="e">
        <f t="shared" si="0"/>
        <v>#REF!</v>
      </c>
      <c r="L12" s="11">
        <f t="shared" si="1"/>
        <v>78.08</v>
      </c>
    </row>
    <row r="13" spans="1:12">
      <c r="A13" s="3" t="s">
        <v>35</v>
      </c>
      <c r="B13" s="4" t="s">
        <v>36</v>
      </c>
      <c r="C13" s="3" t="s">
        <v>12</v>
      </c>
      <c r="D13" s="5" t="s">
        <v>13</v>
      </c>
      <c r="E13" s="3" t="s">
        <v>29</v>
      </c>
      <c r="F13" s="5" t="s">
        <v>30</v>
      </c>
      <c r="G13" s="9">
        <v>63.8</v>
      </c>
      <c r="H13" s="2" t="s">
        <v>20</v>
      </c>
      <c r="I13" s="10">
        <v>85.4</v>
      </c>
      <c r="J13" s="10" t="e">
        <f>VLOOKUP(Sheet1!A14,#REF!,5,0)</f>
        <v>#REF!</v>
      </c>
      <c r="K13" s="10" t="e">
        <f t="shared" si="0"/>
        <v>#REF!</v>
      </c>
      <c r="L13" s="10">
        <f t="shared" si="1"/>
        <v>76.760000000000005</v>
      </c>
    </row>
    <row r="14" spans="1:12">
      <c r="A14" s="3" t="s">
        <v>31</v>
      </c>
      <c r="B14" s="4" t="s">
        <v>32</v>
      </c>
      <c r="C14" s="3" t="s">
        <v>12</v>
      </c>
      <c r="D14" s="5" t="s">
        <v>13</v>
      </c>
      <c r="E14" s="3" t="s">
        <v>29</v>
      </c>
      <c r="F14" s="5" t="s">
        <v>30</v>
      </c>
      <c r="G14" s="9">
        <v>65</v>
      </c>
      <c r="H14" s="6"/>
      <c r="I14" s="10">
        <v>83</v>
      </c>
      <c r="J14" s="10" t="e">
        <f>VLOOKUP(Sheet1!A12,#REF!,5,0)</f>
        <v>#REF!</v>
      </c>
      <c r="K14" s="10" t="e">
        <f t="shared" si="0"/>
        <v>#REF!</v>
      </c>
      <c r="L14" s="10">
        <f t="shared" si="1"/>
        <v>75.8</v>
      </c>
    </row>
    <row r="15" spans="1:12">
      <c r="A15" s="3" t="s">
        <v>43</v>
      </c>
      <c r="B15" s="4" t="s">
        <v>44</v>
      </c>
      <c r="C15" s="3" t="s">
        <v>39</v>
      </c>
      <c r="D15" s="5" t="s">
        <v>40</v>
      </c>
      <c r="E15" s="3" t="s">
        <v>41</v>
      </c>
      <c r="F15" s="5" t="s">
        <v>42</v>
      </c>
      <c r="G15" s="9">
        <v>63.3</v>
      </c>
      <c r="H15" s="6"/>
      <c r="I15" s="10">
        <v>87.8</v>
      </c>
      <c r="J15" s="10" t="e">
        <f>VLOOKUP(Sheet1!A16,#REF!,5,0)</f>
        <v>#REF!</v>
      </c>
      <c r="K15" s="10" t="e">
        <f t="shared" si="0"/>
        <v>#REF!</v>
      </c>
      <c r="L15" s="10">
        <f t="shared" si="1"/>
        <v>78</v>
      </c>
    </row>
    <row r="16" spans="1:12">
      <c r="A16" s="3" t="s">
        <v>37</v>
      </c>
      <c r="B16" s="4" t="s">
        <v>38</v>
      </c>
      <c r="C16" s="3" t="s">
        <v>39</v>
      </c>
      <c r="D16" s="5" t="s">
        <v>40</v>
      </c>
      <c r="E16" s="3" t="s">
        <v>41</v>
      </c>
      <c r="F16" s="5" t="s">
        <v>42</v>
      </c>
      <c r="G16" s="9">
        <v>66.400000000000006</v>
      </c>
      <c r="H16" s="6"/>
      <c r="I16" s="10">
        <v>82.2</v>
      </c>
      <c r="J16" s="10" t="e">
        <f>VLOOKUP(Sheet1!A15,#REF!,5,0)</f>
        <v>#REF!</v>
      </c>
      <c r="K16" s="10" t="e">
        <f t="shared" si="0"/>
        <v>#REF!</v>
      </c>
      <c r="L16" s="10">
        <f t="shared" si="1"/>
        <v>75.88</v>
      </c>
    </row>
    <row r="17" spans="1:12">
      <c r="A17" s="3" t="s">
        <v>45</v>
      </c>
      <c r="B17" s="4" t="s">
        <v>46</v>
      </c>
      <c r="C17" s="3" t="s">
        <v>39</v>
      </c>
      <c r="D17" s="5" t="s">
        <v>40</v>
      </c>
      <c r="E17" s="3" t="s">
        <v>41</v>
      </c>
      <c r="F17" s="5" t="s">
        <v>42</v>
      </c>
      <c r="G17" s="9">
        <v>61.1</v>
      </c>
      <c r="H17" s="6"/>
      <c r="I17" s="10">
        <v>85.6</v>
      </c>
      <c r="J17" s="10" t="e">
        <f>VLOOKUP(Sheet1!A17,#REF!,5,0)</f>
        <v>#REF!</v>
      </c>
      <c r="K17" s="10" t="e">
        <f t="shared" si="0"/>
        <v>#REF!</v>
      </c>
      <c r="L17" s="10">
        <f t="shared" si="1"/>
        <v>75.8</v>
      </c>
    </row>
    <row r="18" spans="1:12">
      <c r="A18" s="3" t="s">
        <v>47</v>
      </c>
      <c r="B18" s="4" t="s">
        <v>48</v>
      </c>
      <c r="C18" s="3" t="s">
        <v>49</v>
      </c>
      <c r="D18" s="5" t="s">
        <v>50</v>
      </c>
      <c r="E18" s="3" t="s">
        <v>51</v>
      </c>
      <c r="F18" s="5" t="s">
        <v>52</v>
      </c>
      <c r="G18" s="9">
        <v>65.099999999999994</v>
      </c>
      <c r="H18" s="6"/>
      <c r="I18" s="10">
        <v>91.2</v>
      </c>
      <c r="J18" s="10" t="e">
        <f>VLOOKUP(Sheet1!A18,#REF!,5,0)</f>
        <v>#REF!</v>
      </c>
      <c r="K18" s="10" t="e">
        <f t="shared" si="0"/>
        <v>#REF!</v>
      </c>
      <c r="L18" s="10">
        <f t="shared" si="1"/>
        <v>80.759999999999991</v>
      </c>
    </row>
    <row r="19" spans="1:12">
      <c r="A19" s="3" t="s">
        <v>53</v>
      </c>
      <c r="B19" s="4" t="s">
        <v>54</v>
      </c>
      <c r="C19" s="3" t="s">
        <v>49</v>
      </c>
      <c r="D19" s="5" t="s">
        <v>50</v>
      </c>
      <c r="E19" s="3" t="s">
        <v>51</v>
      </c>
      <c r="F19" s="5" t="s">
        <v>52</v>
      </c>
      <c r="G19" s="9">
        <v>64.599999999999994</v>
      </c>
      <c r="H19" s="6"/>
      <c r="I19" s="10">
        <v>86.2</v>
      </c>
      <c r="J19" s="10" t="e">
        <f>VLOOKUP(Sheet1!A19,#REF!,5,0)</f>
        <v>#REF!</v>
      </c>
      <c r="K19" s="10" t="e">
        <f t="shared" si="0"/>
        <v>#REF!</v>
      </c>
      <c r="L19" s="10">
        <f t="shared" si="1"/>
        <v>77.56</v>
      </c>
    </row>
    <row r="20" spans="1:12">
      <c r="A20" s="3" t="s">
        <v>55</v>
      </c>
      <c r="B20" s="4" t="s">
        <v>56</v>
      </c>
      <c r="C20" s="3" t="s">
        <v>49</v>
      </c>
      <c r="D20" s="5" t="s">
        <v>50</v>
      </c>
      <c r="E20" s="3" t="s">
        <v>51</v>
      </c>
      <c r="F20" s="5" t="s">
        <v>52</v>
      </c>
      <c r="G20" s="9">
        <v>64.099999999999994</v>
      </c>
      <c r="H20" s="6"/>
      <c r="I20" s="10">
        <v>82.6</v>
      </c>
      <c r="J20" s="10" t="e">
        <f>VLOOKUP(Sheet1!A20,#REF!,5,0)</f>
        <v>#REF!</v>
      </c>
      <c r="K20" s="10" t="e">
        <f t="shared" si="0"/>
        <v>#REF!</v>
      </c>
      <c r="L20" s="10">
        <f t="shared" si="1"/>
        <v>75.199999999999989</v>
      </c>
    </row>
    <row r="21" spans="1:12">
      <c r="A21" s="3" t="s">
        <v>57</v>
      </c>
      <c r="B21" s="4" t="s">
        <v>58</v>
      </c>
      <c r="C21" s="3" t="s">
        <v>49</v>
      </c>
      <c r="D21" s="5" t="s">
        <v>50</v>
      </c>
      <c r="E21" s="3" t="s">
        <v>59</v>
      </c>
      <c r="F21" s="5" t="s">
        <v>60</v>
      </c>
      <c r="G21" s="9">
        <v>59.5</v>
      </c>
      <c r="H21" s="6"/>
      <c r="I21" s="10">
        <v>89.4</v>
      </c>
      <c r="J21" s="10" t="e">
        <f>VLOOKUP(Sheet1!A21,#REF!,5,0)</f>
        <v>#REF!</v>
      </c>
      <c r="K21" s="10" t="e">
        <f t="shared" si="0"/>
        <v>#REF!</v>
      </c>
      <c r="L21" s="10">
        <f t="shared" si="1"/>
        <v>77.44</v>
      </c>
    </row>
    <row r="22" spans="1:12">
      <c r="A22" s="3" t="s">
        <v>61</v>
      </c>
      <c r="B22" s="4" t="s">
        <v>62</v>
      </c>
      <c r="C22" s="3" t="s">
        <v>49</v>
      </c>
      <c r="D22" s="5" t="s">
        <v>50</v>
      </c>
      <c r="E22" s="3" t="s">
        <v>59</v>
      </c>
      <c r="F22" s="5" t="s">
        <v>60</v>
      </c>
      <c r="G22" s="9">
        <v>58.1</v>
      </c>
      <c r="H22" s="6"/>
      <c r="I22" s="10">
        <v>79.599999999999994</v>
      </c>
      <c r="J22" s="10" t="e">
        <f>VLOOKUP(Sheet1!A22,#REF!,5,0)</f>
        <v>#REF!</v>
      </c>
      <c r="K22" s="10" t="e">
        <f t="shared" si="0"/>
        <v>#REF!</v>
      </c>
      <c r="L22" s="10">
        <f t="shared" si="1"/>
        <v>71</v>
      </c>
    </row>
    <row r="23" spans="1:12">
      <c r="A23" s="3" t="s">
        <v>63</v>
      </c>
      <c r="B23" s="4" t="s">
        <v>64</v>
      </c>
      <c r="C23" s="3" t="s">
        <v>49</v>
      </c>
      <c r="D23" s="5" t="s">
        <v>50</v>
      </c>
      <c r="E23" s="3" t="s">
        <v>59</v>
      </c>
      <c r="F23" s="5" t="s">
        <v>60</v>
      </c>
      <c r="G23" s="9">
        <v>53.2</v>
      </c>
      <c r="H23" s="2" t="s">
        <v>20</v>
      </c>
      <c r="I23" s="10">
        <v>75.2</v>
      </c>
      <c r="J23" s="10" t="e">
        <f>VLOOKUP(Sheet1!A23,#REF!,5,0)</f>
        <v>#REF!</v>
      </c>
      <c r="K23" s="10" t="e">
        <f t="shared" si="0"/>
        <v>#REF!</v>
      </c>
      <c r="L23" s="10">
        <f t="shared" si="1"/>
        <v>66.400000000000006</v>
      </c>
    </row>
    <row r="24" spans="1:12">
      <c r="A24" s="3" t="s">
        <v>65</v>
      </c>
      <c r="B24" s="4" t="s">
        <v>66</v>
      </c>
      <c r="C24" s="3" t="s">
        <v>49</v>
      </c>
      <c r="D24" s="5" t="s">
        <v>50</v>
      </c>
      <c r="E24" s="3" t="s">
        <v>67</v>
      </c>
      <c r="F24" s="5" t="s">
        <v>68</v>
      </c>
      <c r="G24" s="9">
        <v>63.5</v>
      </c>
      <c r="H24" s="6"/>
      <c r="I24" s="10">
        <v>90</v>
      </c>
      <c r="J24" s="10" t="e">
        <f>VLOOKUP(Sheet1!A24,#REF!,5,0)</f>
        <v>#REF!</v>
      </c>
      <c r="K24" s="10" t="e">
        <f t="shared" si="0"/>
        <v>#REF!</v>
      </c>
      <c r="L24" s="10">
        <f t="shared" si="1"/>
        <v>79.400000000000006</v>
      </c>
    </row>
    <row r="25" spans="1:12">
      <c r="A25" s="3" t="s">
        <v>71</v>
      </c>
      <c r="B25" s="4" t="s">
        <v>72</v>
      </c>
      <c r="C25" s="3" t="s">
        <v>49</v>
      </c>
      <c r="D25" s="5" t="s">
        <v>50</v>
      </c>
      <c r="E25" s="3" t="s">
        <v>67</v>
      </c>
      <c r="F25" s="5" t="s">
        <v>68</v>
      </c>
      <c r="G25" s="9">
        <v>58.3</v>
      </c>
      <c r="H25" s="6"/>
      <c r="I25" s="10">
        <v>88</v>
      </c>
      <c r="J25" s="10" t="e">
        <f>VLOOKUP(Sheet1!A26,#REF!,5,0)</f>
        <v>#REF!</v>
      </c>
      <c r="K25" s="10" t="e">
        <f t="shared" si="0"/>
        <v>#REF!</v>
      </c>
      <c r="L25" s="10">
        <f t="shared" si="1"/>
        <v>76.12</v>
      </c>
    </row>
    <row r="26" spans="1:12">
      <c r="A26" s="3" t="s">
        <v>75</v>
      </c>
      <c r="B26" s="4" t="s">
        <v>76</v>
      </c>
      <c r="C26" s="3" t="s">
        <v>49</v>
      </c>
      <c r="D26" s="5" t="s">
        <v>50</v>
      </c>
      <c r="E26" s="3" t="s">
        <v>67</v>
      </c>
      <c r="F26" s="5" t="s">
        <v>68</v>
      </c>
      <c r="G26" s="9">
        <v>56.1</v>
      </c>
      <c r="H26" s="6"/>
      <c r="I26" s="10">
        <v>83.33</v>
      </c>
      <c r="J26" s="10" t="e">
        <f>VLOOKUP(Sheet1!A28,#REF!,5,0)</f>
        <v>#REF!</v>
      </c>
      <c r="K26" s="10" t="e">
        <f t="shared" si="0"/>
        <v>#REF!</v>
      </c>
      <c r="L26" s="10">
        <f t="shared" si="1"/>
        <v>72.438000000000002</v>
      </c>
    </row>
    <row r="27" spans="1:12">
      <c r="A27" s="3" t="s">
        <v>69</v>
      </c>
      <c r="B27" s="4" t="s">
        <v>70</v>
      </c>
      <c r="C27" s="3" t="s">
        <v>49</v>
      </c>
      <c r="D27" s="5" t="s">
        <v>50</v>
      </c>
      <c r="E27" s="3" t="s">
        <v>67</v>
      </c>
      <c r="F27" s="5" t="s">
        <v>68</v>
      </c>
      <c r="G27" s="9">
        <v>63.2</v>
      </c>
      <c r="H27" s="6"/>
      <c r="I27" s="10">
        <v>78</v>
      </c>
      <c r="J27" s="10" t="e">
        <f>VLOOKUP(Sheet1!A25,#REF!,5,0)</f>
        <v>#REF!</v>
      </c>
      <c r="K27" s="10" t="e">
        <f t="shared" si="0"/>
        <v>#REF!</v>
      </c>
      <c r="L27" s="10">
        <f t="shared" si="1"/>
        <v>72.08</v>
      </c>
    </row>
    <row r="28" spans="1:12">
      <c r="A28" s="3" t="s">
        <v>77</v>
      </c>
      <c r="B28" s="4" t="s">
        <v>78</v>
      </c>
      <c r="C28" s="3" t="s">
        <v>49</v>
      </c>
      <c r="D28" s="5" t="s">
        <v>50</v>
      </c>
      <c r="E28" s="3" t="s">
        <v>67</v>
      </c>
      <c r="F28" s="5" t="s">
        <v>68</v>
      </c>
      <c r="G28" s="9">
        <v>54.9</v>
      </c>
      <c r="H28" s="6"/>
      <c r="I28" s="10">
        <v>74.66</v>
      </c>
      <c r="J28" s="10" t="e">
        <f>VLOOKUP(Sheet1!A29,#REF!,5,0)</f>
        <v>#REF!</v>
      </c>
      <c r="K28" s="10" t="e">
        <f t="shared" si="0"/>
        <v>#REF!</v>
      </c>
      <c r="L28" s="10">
        <f t="shared" si="1"/>
        <v>66.756</v>
      </c>
    </row>
    <row r="29" spans="1:12">
      <c r="A29" s="3" t="s">
        <v>73</v>
      </c>
      <c r="B29" s="4" t="s">
        <v>74</v>
      </c>
      <c r="C29" s="3" t="s">
        <v>49</v>
      </c>
      <c r="D29" s="5" t="s">
        <v>50</v>
      </c>
      <c r="E29" s="3" t="s">
        <v>67</v>
      </c>
      <c r="F29" s="5" t="s">
        <v>68</v>
      </c>
      <c r="G29" s="9">
        <v>58.3</v>
      </c>
      <c r="H29" s="6"/>
      <c r="I29" s="10">
        <v>46.66</v>
      </c>
      <c r="J29" s="10" t="e">
        <f>VLOOKUP(Sheet1!A27,#REF!,5,0)</f>
        <v>#REF!</v>
      </c>
      <c r="K29" s="10" t="e">
        <f t="shared" si="0"/>
        <v>#REF!</v>
      </c>
      <c r="L29" s="10">
        <f t="shared" si="1"/>
        <v>51.316000000000003</v>
      </c>
    </row>
    <row r="30" spans="1:12">
      <c r="A30" s="3" t="s">
        <v>79</v>
      </c>
      <c r="B30" s="4" t="s">
        <v>80</v>
      </c>
      <c r="C30" s="3" t="s">
        <v>49</v>
      </c>
      <c r="D30" s="5" t="s">
        <v>50</v>
      </c>
      <c r="E30" s="3" t="s">
        <v>81</v>
      </c>
      <c r="F30" s="5" t="s">
        <v>82</v>
      </c>
      <c r="G30" s="9">
        <v>66</v>
      </c>
      <c r="H30" s="6"/>
      <c r="I30" s="10">
        <v>85</v>
      </c>
      <c r="J30" s="10" t="e">
        <f>VLOOKUP(Sheet1!A30,#REF!,5,0)</f>
        <v>#REF!</v>
      </c>
      <c r="K30" s="10" t="e">
        <f t="shared" si="0"/>
        <v>#REF!</v>
      </c>
      <c r="L30" s="10">
        <f t="shared" si="1"/>
        <v>77.400000000000006</v>
      </c>
    </row>
    <row r="31" spans="1:12">
      <c r="A31" s="3" t="s">
        <v>85</v>
      </c>
      <c r="B31" s="4" t="s">
        <v>86</v>
      </c>
      <c r="C31" s="3" t="s">
        <v>49</v>
      </c>
      <c r="D31" s="5" t="s">
        <v>50</v>
      </c>
      <c r="E31" s="3" t="s">
        <v>81</v>
      </c>
      <c r="F31" s="5" t="s">
        <v>82</v>
      </c>
      <c r="G31" s="9">
        <v>60.1</v>
      </c>
      <c r="H31" s="6"/>
      <c r="I31" s="10">
        <v>83.4</v>
      </c>
      <c r="J31" s="10" t="e">
        <f>VLOOKUP(Sheet1!A32,#REF!,5,0)</f>
        <v>#REF!</v>
      </c>
      <c r="K31" s="10" t="e">
        <f t="shared" si="0"/>
        <v>#REF!</v>
      </c>
      <c r="L31" s="10">
        <f t="shared" si="1"/>
        <v>74.08</v>
      </c>
    </row>
    <row r="32" spans="1:12">
      <c r="A32" s="3" t="s">
        <v>83</v>
      </c>
      <c r="B32" s="4" t="s">
        <v>84</v>
      </c>
      <c r="C32" s="3" t="s">
        <v>49</v>
      </c>
      <c r="D32" s="5" t="s">
        <v>50</v>
      </c>
      <c r="E32" s="3" t="s">
        <v>81</v>
      </c>
      <c r="F32" s="5" t="s">
        <v>82</v>
      </c>
      <c r="G32" s="9">
        <v>61.3</v>
      </c>
      <c r="H32" s="6"/>
      <c r="I32" s="10">
        <v>80.400000000000006</v>
      </c>
      <c r="J32" s="10" t="e">
        <f>VLOOKUP(Sheet1!A31,#REF!,5,0)</f>
        <v>#REF!</v>
      </c>
      <c r="K32" s="10" t="e">
        <f t="shared" si="0"/>
        <v>#REF!</v>
      </c>
      <c r="L32" s="10">
        <f t="shared" si="1"/>
        <v>72.760000000000005</v>
      </c>
    </row>
  </sheetData>
  <sortState ref="A6:L8">
    <sortCondition descending="1" ref="L6:L8"/>
  </sortState>
  <mergeCells count="1">
    <mergeCell ref="A1:L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0" sqref="G40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2022-08-06T09:54:02Z</cp:lastPrinted>
  <dcterms:created xsi:type="dcterms:W3CDTF">2022-07-29T05:48:04Z</dcterms:created>
  <dcterms:modified xsi:type="dcterms:W3CDTF">2022-08-10T03:25:36Z</dcterms:modified>
</cp:coreProperties>
</file>